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480" windowHeight="7770" activeTab="2"/>
  </bookViews>
  <sheets>
    <sheet name="dati" sheetId="1" r:id="rId1"/>
    <sheet name="anova &quot;a mano&quot;" sheetId="2" r:id="rId2"/>
    <sheet name="Foglio1" sheetId="3" r:id="rId3"/>
  </sheets>
  <calcPr calcId="145621"/>
</workbook>
</file>

<file path=xl/calcChain.xml><?xml version="1.0" encoding="utf-8"?>
<calcChain xmlns="http://schemas.openxmlformats.org/spreadsheetml/2006/main">
  <c r="C18" i="3" l="1"/>
  <c r="C19" i="3"/>
  <c r="C20" i="3"/>
  <c r="C21" i="3"/>
  <c r="C17" i="3"/>
  <c r="C13" i="3"/>
  <c r="C14" i="3"/>
  <c r="C15" i="3"/>
  <c r="C16" i="3"/>
  <c r="C12" i="3"/>
  <c r="C8" i="3"/>
  <c r="C9" i="3"/>
  <c r="C10" i="3"/>
  <c r="C11" i="3"/>
  <c r="C7" i="3"/>
  <c r="C3" i="3"/>
  <c r="C4" i="3"/>
  <c r="C5" i="3"/>
  <c r="C6" i="3"/>
  <c r="C2" i="3"/>
  <c r="C11" i="2" l="1"/>
  <c r="C13" i="2"/>
  <c r="B13" i="2"/>
  <c r="D7" i="2"/>
  <c r="D16" i="2" s="1"/>
  <c r="E7" i="2"/>
  <c r="E17" i="2" s="1"/>
  <c r="C7" i="2"/>
  <c r="C17" i="2" s="1"/>
  <c r="B7" i="2"/>
  <c r="B20" i="2" l="1"/>
  <c r="D13" i="2"/>
  <c r="C12" i="2"/>
  <c r="F7" i="2"/>
  <c r="B17" i="2"/>
  <c r="B19" i="2"/>
  <c r="E20" i="2"/>
  <c r="C20" i="2"/>
  <c r="D19" i="2"/>
  <c r="E18" i="2"/>
  <c r="C18" i="2"/>
  <c r="D17" i="2"/>
  <c r="E16" i="2"/>
  <c r="C16" i="2"/>
  <c r="B16" i="2"/>
  <c r="B18" i="2"/>
  <c r="D20" i="2"/>
  <c r="E19" i="2"/>
  <c r="C19" i="2"/>
  <c r="D18" i="2"/>
  <c r="F11" i="2"/>
  <c r="B11" i="2" l="1"/>
  <c r="D11" i="2" l="1"/>
  <c r="B12" i="2"/>
  <c r="D12" i="2" s="1"/>
  <c r="E11" i="2" l="1"/>
  <c r="G11" i="2" s="1"/>
</calcChain>
</file>

<file path=xl/sharedStrings.xml><?xml version="1.0" encoding="utf-8"?>
<sst xmlns="http://schemas.openxmlformats.org/spreadsheetml/2006/main" count="82" uniqueCount="42">
  <si>
    <t>repliche * trattamenti</t>
  </si>
  <si>
    <t>T1</t>
  </si>
  <si>
    <t>T2</t>
  </si>
  <si>
    <t>T3</t>
  </si>
  <si>
    <t>T4</t>
  </si>
  <si>
    <t>r1</t>
  </si>
  <si>
    <t>r2</t>
  </si>
  <si>
    <t>r3</t>
  </si>
  <si>
    <t>r4</t>
  </si>
  <si>
    <t>r5</t>
  </si>
  <si>
    <t>4 ibridi distinti</t>
  </si>
  <si>
    <t>5 parcelle per ciascun ibrido</t>
  </si>
  <si>
    <t>4 trattamenti</t>
  </si>
  <si>
    <t>5 repliche</t>
  </si>
  <si>
    <t>1 variabile dipendente</t>
  </si>
  <si>
    <t>1 fattore</t>
  </si>
  <si>
    <t>ibrido</t>
  </si>
  <si>
    <t>Confronto tra medie</t>
  </si>
  <si>
    <t>Quantità misurata</t>
  </si>
  <si>
    <t>Potenziale causa di variabilità</t>
  </si>
  <si>
    <t>Problema pratico</t>
  </si>
  <si>
    <t>Problema teorico</t>
  </si>
  <si>
    <t>Schema sperimentale</t>
  </si>
  <si>
    <t>DataSet</t>
  </si>
  <si>
    <t>produzione di granella di mais [t/ha]</t>
  </si>
  <si>
    <t>Analisi della varianza ad una via</t>
  </si>
  <si>
    <t>Soluzione statistica</t>
  </si>
  <si>
    <t>Verificare eventuali differenze produttive</t>
  </si>
  <si>
    <t>Fonti di variazione</t>
  </si>
  <si>
    <t>totale</t>
  </si>
  <si>
    <t>Media Totale</t>
  </si>
  <si>
    <t>Devianza</t>
  </si>
  <si>
    <t>Gdl</t>
  </si>
  <si>
    <t>Varianza</t>
  </si>
  <si>
    <t>ibrido (between)</t>
  </si>
  <si>
    <t>caso (within)</t>
  </si>
  <si>
    <t>F calcolato</t>
  </si>
  <si>
    <t>F tabulato</t>
  </si>
  <si>
    <t>Significatività (Sig.)</t>
  </si>
  <si>
    <t>Fattore</t>
  </si>
  <si>
    <t>Valore</t>
  </si>
  <si>
    <t>Residuo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</si>
</sst>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2"/>
      <color theme="1"/>
      <name val="Garamond"/>
      <family val="2"/>
    </font>
    <font>
      <b/>
      <sz val="14"/>
      <name val="Garamond"/>
      <family val="1"/>
    </font>
    <font>
      <sz val="14"/>
      <name val="Garamond"/>
      <family val="1"/>
    </font>
    <font>
      <sz val="14"/>
      <color theme="1"/>
      <name val="Garamond"/>
      <family val="1"/>
    </font>
    <font>
      <b/>
      <sz val="14"/>
      <color theme="1"/>
      <name val="Garamond"/>
      <family val="1"/>
    </font>
    <font>
      <b/>
      <sz val="14"/>
      <color rgb="FFFF0000"/>
      <name val="Garamond"/>
      <family val="1"/>
    </font>
    <font>
      <b/>
      <sz val="12"/>
      <color theme="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99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/>
    <xf numFmtId="0" fontId="3" fillId="0" borderId="0" xfId="0" applyFont="1"/>
    <xf numFmtId="165" fontId="3" fillId="0" borderId="0" xfId="0" applyNumberFormat="1" applyFont="1"/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3399FF"/>
      <color rgb="FF66CCFF"/>
      <color rgb="FFFFFF66"/>
      <color rgb="FFFFFF99"/>
      <color rgb="FF3366FF"/>
      <color rgb="FF6699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80" zoomScaleNormal="80" workbookViewId="0"/>
  </sheetViews>
  <sheetFormatPr defaultColWidth="8.875" defaultRowHeight="18.75" x14ac:dyDescent="0.25"/>
  <cols>
    <col min="1" max="1" width="24.625" style="5" bestFit="1" customWidth="1"/>
    <col min="2" max="2" width="23.625" style="5" bestFit="1" customWidth="1"/>
    <col min="3" max="3" width="22.375" style="5" bestFit="1" customWidth="1"/>
    <col min="4" max="4" width="24.75" style="5" bestFit="1" customWidth="1"/>
    <col min="5" max="5" width="23.5" style="5" bestFit="1" customWidth="1"/>
    <col min="6" max="6" width="19.875" style="5" bestFit="1" customWidth="1"/>
    <col min="7" max="256" width="25.75" style="5" customWidth="1"/>
    <col min="257" max="16384" width="8.875" style="5"/>
  </cols>
  <sheetData>
    <row r="1" spans="1:6" ht="36" x14ac:dyDescent="0.3">
      <c r="A1" s="1" t="s">
        <v>20</v>
      </c>
      <c r="B1" s="2" t="s">
        <v>27</v>
      </c>
      <c r="E1" s="3" t="s">
        <v>17</v>
      </c>
      <c r="F1" s="1" t="s">
        <v>21</v>
      </c>
    </row>
    <row r="2" spans="1:6" ht="37.5" x14ac:dyDescent="0.25">
      <c r="A2" s="6" t="s">
        <v>19</v>
      </c>
      <c r="B2" s="7" t="s">
        <v>16</v>
      </c>
      <c r="E2" s="7" t="s">
        <v>15</v>
      </c>
    </row>
    <row r="3" spans="1:6" ht="37.5" x14ac:dyDescent="0.25">
      <c r="A3" s="8" t="s">
        <v>18</v>
      </c>
      <c r="B3" s="9" t="s">
        <v>24</v>
      </c>
      <c r="E3" s="9" t="s">
        <v>14</v>
      </c>
    </row>
    <row r="4" spans="1:6" ht="18" x14ac:dyDescent="0.3">
      <c r="A4" s="10" t="s">
        <v>22</v>
      </c>
      <c r="B4" s="11" t="s">
        <v>10</v>
      </c>
      <c r="E4" s="12" t="s">
        <v>12</v>
      </c>
      <c r="F4" s="10" t="s">
        <v>23</v>
      </c>
    </row>
    <row r="5" spans="1:6" ht="36" x14ac:dyDescent="0.3">
      <c r="B5" s="13" t="s">
        <v>11</v>
      </c>
      <c r="E5" s="14" t="s">
        <v>13</v>
      </c>
    </row>
    <row r="6" spans="1:6" ht="36" x14ac:dyDescent="0.3">
      <c r="B6" s="15"/>
      <c r="C6" s="16" t="s">
        <v>26</v>
      </c>
      <c r="D6" s="17" t="s">
        <v>25</v>
      </c>
      <c r="F6" s="4"/>
    </row>
    <row r="7" spans="1:6" ht="18" x14ac:dyDescent="0.3">
      <c r="B7" s="4"/>
      <c r="C7" s="4"/>
      <c r="D7" s="4"/>
      <c r="E7" s="4"/>
      <c r="F7" s="4"/>
    </row>
    <row r="8" spans="1:6" ht="18" x14ac:dyDescent="0.3">
      <c r="A8" s="18" t="s">
        <v>0</v>
      </c>
      <c r="B8" s="18" t="s">
        <v>1</v>
      </c>
      <c r="C8" s="18" t="s">
        <v>2</v>
      </c>
      <c r="D8" s="18" t="s">
        <v>3</v>
      </c>
      <c r="E8" s="18" t="s">
        <v>4</v>
      </c>
    </row>
    <row r="9" spans="1:6" ht="18" x14ac:dyDescent="0.3">
      <c r="A9" s="18" t="s">
        <v>5</v>
      </c>
      <c r="B9" s="19">
        <v>10</v>
      </c>
      <c r="C9" s="19">
        <v>8.5</v>
      </c>
      <c r="D9" s="19">
        <v>12</v>
      </c>
      <c r="E9" s="19">
        <v>10</v>
      </c>
    </row>
    <row r="10" spans="1:6" ht="18" x14ac:dyDescent="0.3">
      <c r="A10" s="18" t="s">
        <v>6</v>
      </c>
      <c r="B10" s="19">
        <v>9.5</v>
      </c>
      <c r="C10" s="19">
        <v>8</v>
      </c>
      <c r="D10" s="19">
        <v>9.5</v>
      </c>
      <c r="E10" s="19">
        <v>9.5</v>
      </c>
    </row>
    <row r="11" spans="1:6" ht="18" x14ac:dyDescent="0.3">
      <c r="A11" s="18" t="s">
        <v>7</v>
      </c>
      <c r="B11" s="19">
        <v>11</v>
      </c>
      <c r="C11" s="19">
        <v>9</v>
      </c>
      <c r="D11" s="19">
        <v>11</v>
      </c>
      <c r="E11" s="19">
        <v>11</v>
      </c>
    </row>
    <row r="12" spans="1:6" ht="18" x14ac:dyDescent="0.3">
      <c r="A12" s="18" t="s">
        <v>8</v>
      </c>
      <c r="B12" s="19">
        <v>9</v>
      </c>
      <c r="C12" s="19">
        <v>9</v>
      </c>
      <c r="D12" s="19">
        <v>11.5</v>
      </c>
      <c r="E12" s="19">
        <v>10</v>
      </c>
    </row>
    <row r="13" spans="1:6" ht="18" x14ac:dyDescent="0.3">
      <c r="A13" s="18" t="s">
        <v>9</v>
      </c>
      <c r="B13" s="19">
        <v>8.5</v>
      </c>
      <c r="C13" s="19">
        <v>10</v>
      </c>
      <c r="D13" s="19">
        <v>12</v>
      </c>
      <c r="E13" s="19">
        <v>11.5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90" zoomScaleNormal="90" workbookViewId="0">
      <selection activeCell="B1" sqref="B1:E6"/>
    </sheetView>
  </sheetViews>
  <sheetFormatPr defaultColWidth="21.875" defaultRowHeight="18.75" x14ac:dyDescent="0.3"/>
  <cols>
    <col min="1" max="1" width="23.25" style="21" customWidth="1"/>
    <col min="2" max="2" width="12" style="21" bestFit="1" customWidth="1"/>
    <col min="3" max="3" width="5.625" style="21" bestFit="1" customWidth="1"/>
    <col min="4" max="4" width="11.25" style="21" bestFit="1" customWidth="1"/>
    <col min="5" max="5" width="13.625" style="21" bestFit="1" customWidth="1"/>
    <col min="6" max="6" width="15.125" style="21" bestFit="1" customWidth="1"/>
    <col min="7" max="7" width="24" style="21" bestFit="1" customWidth="1"/>
    <col min="8" max="8" width="21.875" style="21"/>
    <col min="9" max="9" width="12.625" style="21" bestFit="1" customWidth="1"/>
    <col min="10" max="16384" width="21.875" style="21"/>
  </cols>
  <sheetData>
    <row r="1" spans="1:9" ht="18" x14ac:dyDescent="0.3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</row>
    <row r="2" spans="1:9" ht="18" x14ac:dyDescent="0.35">
      <c r="A2" s="18" t="s">
        <v>5</v>
      </c>
      <c r="B2" s="19">
        <v>10</v>
      </c>
      <c r="C2" s="19">
        <v>8.5</v>
      </c>
      <c r="D2" s="19">
        <v>12</v>
      </c>
      <c r="E2" s="19">
        <v>10</v>
      </c>
    </row>
    <row r="3" spans="1:9" ht="18" x14ac:dyDescent="0.35">
      <c r="A3" s="18" t="s">
        <v>6</v>
      </c>
      <c r="B3" s="19">
        <v>9.5</v>
      </c>
      <c r="C3" s="19">
        <v>8</v>
      </c>
      <c r="D3" s="19">
        <v>9.5</v>
      </c>
      <c r="E3" s="19">
        <v>9.5</v>
      </c>
    </row>
    <row r="4" spans="1:9" ht="18" x14ac:dyDescent="0.35">
      <c r="A4" s="18" t="s">
        <v>7</v>
      </c>
      <c r="B4" s="19">
        <v>11</v>
      </c>
      <c r="C4" s="19">
        <v>9</v>
      </c>
      <c r="D4" s="19">
        <v>11</v>
      </c>
      <c r="E4" s="19">
        <v>11</v>
      </c>
    </row>
    <row r="5" spans="1:9" ht="18" x14ac:dyDescent="0.35">
      <c r="A5" s="18" t="s">
        <v>8</v>
      </c>
      <c r="B5" s="19">
        <v>9</v>
      </c>
      <c r="C5" s="19">
        <v>9</v>
      </c>
      <c r="D5" s="19">
        <v>11.5</v>
      </c>
      <c r="E5" s="19">
        <v>10</v>
      </c>
    </row>
    <row r="6" spans="1:9" ht="18" x14ac:dyDescent="0.35">
      <c r="A6" s="18" t="s">
        <v>9</v>
      </c>
      <c r="B6" s="19">
        <v>8.5</v>
      </c>
      <c r="C6" s="19">
        <v>10</v>
      </c>
      <c r="D6" s="19">
        <v>12</v>
      </c>
      <c r="E6" s="19">
        <v>11.5</v>
      </c>
      <c r="F6" s="21" t="s">
        <v>30</v>
      </c>
    </row>
    <row r="7" spans="1:9" ht="18" x14ac:dyDescent="0.35">
      <c r="B7" s="20">
        <f>AVERAGE(B2:B6)</f>
        <v>9.6</v>
      </c>
      <c r="C7" s="20">
        <f>AVERAGE(C2:C6)</f>
        <v>8.9</v>
      </c>
      <c r="D7" s="20">
        <f t="shared" ref="D7:E7" si="0">AVERAGE(D2:D6)</f>
        <v>11.2</v>
      </c>
      <c r="E7" s="20">
        <f t="shared" si="0"/>
        <v>10.4</v>
      </c>
      <c r="F7" s="20">
        <f>AVERAGE(B7:E7)</f>
        <v>10.025</v>
      </c>
    </row>
    <row r="10" spans="1:9" x14ac:dyDescent="0.3">
      <c r="A10" s="23" t="s">
        <v>28</v>
      </c>
      <c r="B10" s="24" t="s">
        <v>31</v>
      </c>
      <c r="C10" s="25" t="s">
        <v>32</v>
      </c>
      <c r="D10" s="24" t="s">
        <v>33</v>
      </c>
      <c r="E10" s="24" t="s">
        <v>36</v>
      </c>
      <c r="F10" s="24" t="s">
        <v>37</v>
      </c>
      <c r="G10" s="24" t="s">
        <v>38</v>
      </c>
      <c r="I10" s="24"/>
    </row>
    <row r="11" spans="1:9" ht="18" x14ac:dyDescent="0.35">
      <c r="A11" s="21" t="s">
        <v>34</v>
      </c>
      <c r="B11" s="22">
        <f>DEVSQ(B16:E20)</f>
        <v>14.837499999999991</v>
      </c>
      <c r="C11" s="21">
        <f>4-1</f>
        <v>3</v>
      </c>
      <c r="D11" s="22">
        <f>B11/C11</f>
        <v>4.9458333333333302</v>
      </c>
      <c r="E11" s="22">
        <f>D11/D12</f>
        <v>6.1343669250645929</v>
      </c>
      <c r="F11" s="22">
        <f>FINV(0.05,C11,C12)</f>
        <v>3.2388715174535854</v>
      </c>
      <c r="G11" s="22">
        <f>FDIST(E11,C11,C12)</f>
        <v>5.5921233010448766E-3</v>
      </c>
      <c r="I11" s="22"/>
    </row>
    <row r="12" spans="1:9" ht="18" x14ac:dyDescent="0.35">
      <c r="A12" s="21" t="s">
        <v>35</v>
      </c>
      <c r="B12" s="22">
        <f>B13-B11</f>
        <v>12.900000000000006</v>
      </c>
      <c r="C12" s="21">
        <f>C13-C11</f>
        <v>16</v>
      </c>
      <c r="D12" s="22">
        <f>B12/C12</f>
        <v>0.80625000000000036</v>
      </c>
      <c r="F12" s="22"/>
      <c r="G12" s="22"/>
      <c r="I12" s="22"/>
    </row>
    <row r="13" spans="1:9" ht="18" x14ac:dyDescent="0.35">
      <c r="A13" s="21" t="s">
        <v>29</v>
      </c>
      <c r="B13" s="22">
        <f>DEVSQ(B2:E6)</f>
        <v>27.737499999999997</v>
      </c>
      <c r="C13" s="21">
        <f>20-1</f>
        <v>19</v>
      </c>
      <c r="D13" s="22">
        <f>B13/C13</f>
        <v>1.4598684210526314</v>
      </c>
    </row>
    <row r="15" spans="1:9" ht="18" x14ac:dyDescent="0.35">
      <c r="A15" s="18" t="s">
        <v>0</v>
      </c>
      <c r="B15" s="18" t="s">
        <v>1</v>
      </c>
      <c r="C15" s="18" t="s">
        <v>2</v>
      </c>
      <c r="D15" s="18" t="s">
        <v>3</v>
      </c>
      <c r="E15" s="18" t="s">
        <v>4</v>
      </c>
    </row>
    <row r="16" spans="1:9" ht="18" x14ac:dyDescent="0.35">
      <c r="A16" s="18" t="s">
        <v>5</v>
      </c>
      <c r="B16" s="19">
        <f>B7</f>
        <v>9.6</v>
      </c>
      <c r="C16" s="19">
        <f t="shared" ref="C16:E16" si="1">C7</f>
        <v>8.9</v>
      </c>
      <c r="D16" s="19">
        <f t="shared" si="1"/>
        <v>11.2</v>
      </c>
      <c r="E16" s="19">
        <f t="shared" si="1"/>
        <v>10.4</v>
      </c>
    </row>
    <row r="17" spans="1:5" ht="18" x14ac:dyDescent="0.35">
      <c r="A17" s="18" t="s">
        <v>6</v>
      </c>
      <c r="B17" s="19">
        <f>B7</f>
        <v>9.6</v>
      </c>
      <c r="C17" s="19">
        <f t="shared" ref="C17:E17" si="2">C7</f>
        <v>8.9</v>
      </c>
      <c r="D17" s="19">
        <f t="shared" si="2"/>
        <v>11.2</v>
      </c>
      <c r="E17" s="19">
        <f t="shared" si="2"/>
        <v>10.4</v>
      </c>
    </row>
    <row r="18" spans="1:5" ht="18" x14ac:dyDescent="0.35">
      <c r="A18" s="18" t="s">
        <v>7</v>
      </c>
      <c r="B18" s="19">
        <f>B7</f>
        <v>9.6</v>
      </c>
      <c r="C18" s="19">
        <f t="shared" ref="C18:E18" si="3">C7</f>
        <v>8.9</v>
      </c>
      <c r="D18" s="19">
        <f t="shared" si="3"/>
        <v>11.2</v>
      </c>
      <c r="E18" s="19">
        <f t="shared" si="3"/>
        <v>10.4</v>
      </c>
    </row>
    <row r="19" spans="1:5" ht="18" x14ac:dyDescent="0.35">
      <c r="A19" s="18" t="s">
        <v>8</v>
      </c>
      <c r="B19" s="19">
        <f>B7</f>
        <v>9.6</v>
      </c>
      <c r="C19" s="19">
        <f t="shared" ref="C19:E19" si="4">C7</f>
        <v>8.9</v>
      </c>
      <c r="D19" s="19">
        <f t="shared" si="4"/>
        <v>11.2</v>
      </c>
      <c r="E19" s="19">
        <f t="shared" si="4"/>
        <v>10.4</v>
      </c>
    </row>
    <row r="20" spans="1:5" ht="18" x14ac:dyDescent="0.35">
      <c r="A20" s="18" t="s">
        <v>9</v>
      </c>
      <c r="B20" s="19">
        <f>B7</f>
        <v>9.6</v>
      </c>
      <c r="C20" s="19">
        <f t="shared" ref="C20:E20" si="5">C7</f>
        <v>8.9</v>
      </c>
      <c r="D20" s="19">
        <f t="shared" si="5"/>
        <v>11.2</v>
      </c>
      <c r="E20" s="19">
        <f t="shared" si="5"/>
        <v>10.4</v>
      </c>
    </row>
  </sheetData>
  <pageMargins left="0.7" right="0.7" top="0.75" bottom="0.75" header="0.3" footer="0.3"/>
  <pageSetup paperSize="9" orientation="portrait" horizontalDpi="3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B2" sqref="B2:C21"/>
    </sheetView>
  </sheetViews>
  <sheetFormatPr defaultColWidth="8.875" defaultRowHeight="15.75" x14ac:dyDescent="0.25"/>
  <cols>
    <col min="1" max="1" width="7.625" style="27" bestFit="1" customWidth="1"/>
    <col min="2" max="2" width="7.125" style="27" bestFit="1" customWidth="1"/>
    <col min="3" max="3" width="8.625" style="27" bestFit="1" customWidth="1"/>
    <col min="4" max="16384" width="8.875" style="27"/>
  </cols>
  <sheetData>
    <row r="1" spans="1:3" x14ac:dyDescent="0.3">
      <c r="A1" s="26" t="s">
        <v>39</v>
      </c>
      <c r="B1" s="26" t="s">
        <v>40</v>
      </c>
      <c r="C1" s="26" t="s">
        <v>41</v>
      </c>
    </row>
    <row r="2" spans="1:3" x14ac:dyDescent="0.3">
      <c r="A2" s="27" t="s">
        <v>1</v>
      </c>
      <c r="B2" s="28">
        <v>10</v>
      </c>
      <c r="C2" s="28">
        <f>B2-AVERAGE($B$2:$B$6)</f>
        <v>0.40000000000000036</v>
      </c>
    </row>
    <row r="3" spans="1:3" x14ac:dyDescent="0.3">
      <c r="A3" s="27" t="s">
        <v>1</v>
      </c>
      <c r="B3" s="28">
        <v>9.5</v>
      </c>
      <c r="C3" s="28">
        <f t="shared" ref="C3:C6" si="0">B3-AVERAGE($B$2:$B$6)</f>
        <v>-9.9999999999999645E-2</v>
      </c>
    </row>
    <row r="4" spans="1:3" x14ac:dyDescent="0.3">
      <c r="A4" s="27" t="s">
        <v>1</v>
      </c>
      <c r="B4" s="28">
        <v>11</v>
      </c>
      <c r="C4" s="28">
        <f t="shared" si="0"/>
        <v>1.4000000000000004</v>
      </c>
    </row>
    <row r="5" spans="1:3" x14ac:dyDescent="0.3">
      <c r="A5" s="27" t="s">
        <v>1</v>
      </c>
      <c r="B5" s="28">
        <v>9</v>
      </c>
      <c r="C5" s="28">
        <f t="shared" si="0"/>
        <v>-0.59999999999999964</v>
      </c>
    </row>
    <row r="6" spans="1:3" x14ac:dyDescent="0.3">
      <c r="A6" s="27" t="s">
        <v>1</v>
      </c>
      <c r="B6" s="28">
        <v>8.5</v>
      </c>
      <c r="C6" s="28">
        <f t="shared" si="0"/>
        <v>-1.0999999999999996</v>
      </c>
    </row>
    <row r="7" spans="1:3" x14ac:dyDescent="0.3">
      <c r="A7" s="27" t="s">
        <v>2</v>
      </c>
      <c r="B7" s="28">
        <v>8.5</v>
      </c>
      <c r="C7" s="28">
        <f>B7-AVERAGE($B$7:$B$11)</f>
        <v>-0.40000000000000036</v>
      </c>
    </row>
    <row r="8" spans="1:3" x14ac:dyDescent="0.3">
      <c r="A8" s="27" t="s">
        <v>2</v>
      </c>
      <c r="B8" s="28">
        <v>8</v>
      </c>
      <c r="C8" s="28">
        <f t="shared" ref="C8:C11" si="1">B8-AVERAGE($B$7:$B$11)</f>
        <v>-0.90000000000000036</v>
      </c>
    </row>
    <row r="9" spans="1:3" x14ac:dyDescent="0.3">
      <c r="A9" s="27" t="s">
        <v>2</v>
      </c>
      <c r="B9" s="28">
        <v>9</v>
      </c>
      <c r="C9" s="28">
        <f t="shared" si="1"/>
        <v>9.9999999999999645E-2</v>
      </c>
    </row>
    <row r="10" spans="1:3" x14ac:dyDescent="0.3">
      <c r="A10" s="27" t="s">
        <v>2</v>
      </c>
      <c r="B10" s="28">
        <v>9</v>
      </c>
      <c r="C10" s="28">
        <f t="shared" si="1"/>
        <v>9.9999999999999645E-2</v>
      </c>
    </row>
    <row r="11" spans="1:3" x14ac:dyDescent="0.3">
      <c r="A11" s="27" t="s">
        <v>2</v>
      </c>
      <c r="B11" s="28">
        <v>10</v>
      </c>
      <c r="C11" s="28">
        <f t="shared" si="1"/>
        <v>1.0999999999999996</v>
      </c>
    </row>
    <row r="12" spans="1:3" x14ac:dyDescent="0.3">
      <c r="A12" s="27" t="s">
        <v>3</v>
      </c>
      <c r="B12" s="28">
        <v>12</v>
      </c>
      <c r="C12" s="28">
        <f>B12-AVERAGE($B$12:$B$16)</f>
        <v>0.80000000000000071</v>
      </c>
    </row>
    <row r="13" spans="1:3" x14ac:dyDescent="0.3">
      <c r="A13" s="27" t="s">
        <v>3</v>
      </c>
      <c r="B13" s="28">
        <v>9.5</v>
      </c>
      <c r="C13" s="28">
        <f t="shared" ref="C13:C16" si="2">B13-AVERAGE($B$12:$B$16)</f>
        <v>-1.6999999999999993</v>
      </c>
    </row>
    <row r="14" spans="1:3" x14ac:dyDescent="0.3">
      <c r="A14" s="27" t="s">
        <v>3</v>
      </c>
      <c r="B14" s="28">
        <v>11</v>
      </c>
      <c r="C14" s="28">
        <f t="shared" si="2"/>
        <v>-0.19999999999999929</v>
      </c>
    </row>
    <row r="15" spans="1:3" x14ac:dyDescent="0.3">
      <c r="A15" s="27" t="s">
        <v>3</v>
      </c>
      <c r="B15" s="28">
        <v>11.5</v>
      </c>
      <c r="C15" s="28">
        <f t="shared" si="2"/>
        <v>0.30000000000000071</v>
      </c>
    </row>
    <row r="16" spans="1:3" x14ac:dyDescent="0.3">
      <c r="A16" s="27" t="s">
        <v>3</v>
      </c>
      <c r="B16" s="28">
        <v>12</v>
      </c>
      <c r="C16" s="28">
        <f t="shared" si="2"/>
        <v>0.80000000000000071</v>
      </c>
    </row>
    <row r="17" spans="1:3" x14ac:dyDescent="0.3">
      <c r="A17" s="27" t="s">
        <v>4</v>
      </c>
      <c r="B17" s="28">
        <v>10</v>
      </c>
      <c r="C17" s="28">
        <f>B17-AVERAGE($B$17:$B$21)</f>
        <v>-0.40000000000000036</v>
      </c>
    </row>
    <row r="18" spans="1:3" x14ac:dyDescent="0.3">
      <c r="A18" s="27" t="s">
        <v>4</v>
      </c>
      <c r="B18" s="28">
        <v>9.5</v>
      </c>
      <c r="C18" s="28">
        <f t="shared" ref="C18:C21" si="3">B18-AVERAGE($B$17:$B$21)</f>
        <v>-0.90000000000000036</v>
      </c>
    </row>
    <row r="19" spans="1:3" x14ac:dyDescent="0.3">
      <c r="A19" s="27" t="s">
        <v>4</v>
      </c>
      <c r="B19" s="28">
        <v>11</v>
      </c>
      <c r="C19" s="28">
        <f t="shared" si="3"/>
        <v>0.59999999999999964</v>
      </c>
    </row>
    <row r="20" spans="1:3" x14ac:dyDescent="0.3">
      <c r="A20" s="27" t="s">
        <v>4</v>
      </c>
      <c r="B20" s="28">
        <v>10</v>
      </c>
      <c r="C20" s="28">
        <f t="shared" si="3"/>
        <v>-0.40000000000000036</v>
      </c>
    </row>
    <row r="21" spans="1:3" x14ac:dyDescent="0.3">
      <c r="A21" s="27" t="s">
        <v>4</v>
      </c>
      <c r="B21" s="28">
        <v>11.5</v>
      </c>
      <c r="C21" s="28">
        <f t="shared" si="3"/>
        <v>1.0999999999999996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dati</vt:lpstr>
      <vt:lpstr>anova "a mano"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Mattieddu</dc:creator>
  <cp:lastModifiedBy>MattiaSanna</cp:lastModifiedBy>
  <dcterms:created xsi:type="dcterms:W3CDTF">2012-10-05T10:54:24Z</dcterms:created>
  <dcterms:modified xsi:type="dcterms:W3CDTF">2013-10-29T15:26:00Z</dcterms:modified>
</cp:coreProperties>
</file>